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23412\"/>
    </mc:Choice>
  </mc:AlternateContent>
  <xr:revisionPtr revIDLastSave="0" documentId="13_ncr:1_{362800FB-93CA-4E33-9672-F5628D61AB0D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0" l="1"/>
  <c r="C3" i="10"/>
  <c r="E4" i="9"/>
  <c r="E5" i="9"/>
  <c r="E6" i="9"/>
  <c r="E7" i="9"/>
  <c r="E8" i="9"/>
  <c r="E9" i="9"/>
  <c r="E10" i="9"/>
  <c r="E11" i="9"/>
  <c r="E3" i="9"/>
  <c r="C4" i="9"/>
  <c r="C5" i="9"/>
  <c r="C6" i="9"/>
  <c r="C7" i="9"/>
  <c r="C8" i="9"/>
  <c r="C9" i="9"/>
  <c r="C10" i="9"/>
  <c r="C11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3" i="8"/>
  <c r="E4" i="7"/>
  <c r="E5" i="7"/>
  <c r="E6" i="7"/>
  <c r="E7" i="7"/>
  <c r="E8" i="7"/>
  <c r="E3" i="7"/>
  <c r="C4" i="7"/>
  <c r="C5" i="7"/>
  <c r="C6" i="7"/>
  <c r="C7" i="7"/>
  <c r="C8" i="7"/>
  <c r="C3" i="7"/>
  <c r="E4" i="6"/>
  <c r="E5" i="6"/>
  <c r="E6" i="6"/>
  <c r="E7" i="6"/>
  <c r="E8" i="6"/>
  <c r="E9" i="6"/>
  <c r="E10" i="6"/>
  <c r="E11" i="6"/>
  <c r="E12" i="6"/>
  <c r="E13" i="6"/>
  <c r="E3" i="6"/>
  <c r="C4" i="6"/>
  <c r="C5" i="6"/>
  <c r="C6" i="6"/>
  <c r="C7" i="6"/>
  <c r="C8" i="6"/>
  <c r="C9" i="6"/>
  <c r="C10" i="6"/>
  <c r="C11" i="6"/>
  <c r="C12" i="6"/>
  <c r="C13" i="6"/>
  <c r="C3" i="6"/>
  <c r="E4" i="5" l="1"/>
  <c r="E5" i="5"/>
  <c r="E6" i="5"/>
  <c r="E7" i="5"/>
  <c r="E8" i="5"/>
  <c r="E3" i="5"/>
  <c r="C4" i="5"/>
  <c r="C5" i="5"/>
  <c r="C6" i="5"/>
  <c r="C7" i="5"/>
  <c r="C8" i="5"/>
  <c r="C3" i="5"/>
  <c r="E4" i="4"/>
  <c r="E5" i="4"/>
  <c r="E6" i="4"/>
  <c r="E7" i="4"/>
  <c r="E3" i="4"/>
  <c r="C4" i="4"/>
  <c r="C5" i="4"/>
  <c r="C6" i="4"/>
  <c r="C7" i="4"/>
  <c r="C3" i="4"/>
  <c r="E4" i="3"/>
  <c r="E5" i="3"/>
  <c r="E6" i="3"/>
  <c r="E7" i="3"/>
  <c r="E8" i="3"/>
  <c r="E9" i="3"/>
  <c r="E10" i="3"/>
  <c r="E3" i="3"/>
  <c r="C4" i="3"/>
  <c r="C5" i="3"/>
  <c r="C6" i="3"/>
  <c r="C7" i="3"/>
  <c r="C8" i="3"/>
  <c r="C9" i="3"/>
  <c r="C10" i="3"/>
  <c r="C3" i="3"/>
  <c r="E4" i="2"/>
  <c r="E3" i="2"/>
  <c r="C4" i="2"/>
  <c r="C3" i="2"/>
  <c r="E4" i="1"/>
  <c r="E5" i="1"/>
  <c r="E3" i="1"/>
  <c r="C4" i="1"/>
  <c r="C5" i="1"/>
  <c r="C3" i="1"/>
</calcChain>
</file>

<file path=xl/sharedStrings.xml><?xml version="1.0" encoding="utf-8"?>
<sst xmlns="http://schemas.openxmlformats.org/spreadsheetml/2006/main" count="372" uniqueCount="87">
  <si>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</si>
  <si>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</si>
  <si>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</si>
  <si>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</si>
  <si>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</si>
  <si>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</si>
  <si>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</si>
  <si>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</si>
  <si>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</si>
  <si>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</si>
  <si>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</si>
  <si>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</si>
  <si>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</si>
  <si>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</si>
  <si>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</si>
  <si>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</si>
  <si>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</si>
  <si>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</si>
  <si>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Welan</t>
  </si>
  <si>
    <t>mora</t>
  </si>
  <si>
    <t>naththa S</t>
  </si>
  <si>
    <t>lanthana</t>
  </si>
  <si>
    <t>Gini grass</t>
  </si>
  <si>
    <t>Nelli</t>
  </si>
  <si>
    <t>hulan thala</t>
  </si>
  <si>
    <t>naththa suriya</t>
  </si>
  <si>
    <t>rila thana</t>
  </si>
  <si>
    <t>balu naguta</t>
  </si>
  <si>
    <t>nelli</t>
  </si>
  <si>
    <t>kahata</t>
  </si>
  <si>
    <t>dhamba</t>
  </si>
  <si>
    <t>lantana</t>
  </si>
  <si>
    <t>indi</t>
  </si>
  <si>
    <t>Lantana</t>
  </si>
  <si>
    <t>Bowitiya</t>
  </si>
  <si>
    <t>gammalu</t>
  </si>
  <si>
    <t>Mana</t>
  </si>
  <si>
    <t xml:space="preserve">kata kala 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</si>
  <si>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</si>
  <si>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</si>
  <si>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</si>
  <si>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</si>
  <si>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</si>
  <si>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</si>
  <si>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</si>
  <si>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</si>
  <si>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</si>
  <si>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</si>
  <si>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</si>
  <si>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</si>
  <si>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</si>
  <si>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</si>
  <si>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</si>
  <si>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</si>
  <si>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</si>
  <si>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</si>
  <si>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</si>
  <si>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</si>
  <si>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</si>
  <si>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</si>
  <si>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</si>
  <si>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</si>
  <si>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</si>
  <si>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welan</t>
    <phoneticPr fontId="5" type="noConversion"/>
  </si>
  <si>
    <t>nelli</t>
    <phoneticPr fontId="5" type="noConversion"/>
  </si>
  <si>
    <t>ketakela</t>
    <phoneticPr fontId="5" type="noConversion"/>
  </si>
  <si>
    <t>damunu</t>
    <phoneticPr fontId="5" type="noConversion"/>
  </si>
  <si>
    <t xml:space="preserve">kata kala </t>
    <phoneticPr fontId="5" type="noConversion"/>
  </si>
  <si>
    <t>kahata</t>
    <phoneticPr fontId="5" type="noConversion"/>
  </si>
  <si>
    <t>baththi</t>
    <phoneticPr fontId="5" type="noConversion"/>
  </si>
  <si>
    <t>keppetiya</t>
    <phoneticPr fontId="5" type="noConversion"/>
  </si>
  <si>
    <t>bulu</t>
    <phoneticPr fontId="5" type="noConversion"/>
  </si>
  <si>
    <t>kuratiya</t>
    <phoneticPr fontId="5" type="noConversion"/>
  </si>
  <si>
    <t>karanda</t>
    <phoneticPr fontId="5" type="noConversion"/>
  </si>
  <si>
    <t>bomi</t>
    <phoneticPr fontId="5" type="noConversion"/>
  </si>
  <si>
    <t>karapincha</t>
    <phoneticPr fontId="5" type="noConversion"/>
  </si>
  <si>
    <t>gokatu</t>
    <phoneticPr fontId="5" type="noConversion"/>
  </si>
  <si>
    <t>keena</t>
    <phoneticPr fontId="5" type="noConversion"/>
  </si>
  <si>
    <t>eraminiya</t>
    <phoneticPr fontId="5" type="noConversion"/>
  </si>
  <si>
    <t>biomass 2019</t>
    <phoneticPr fontId="5" type="noConversion"/>
  </si>
  <si>
    <t>bimass 2018</t>
    <phoneticPr fontId="5" type="noConversion"/>
  </si>
  <si>
    <t>biomass 2018</t>
    <phoneticPr fontId="5" type="noConversion"/>
  </si>
  <si>
    <t>biomass 2019</t>
    <phoneticPr fontId="5" type="noConversion"/>
  </si>
  <si>
    <t>DBh (2012)</t>
  </si>
  <si>
    <t>Biomass 2012</t>
  </si>
  <si>
    <t>biomass 2012</t>
  </si>
  <si>
    <t>biomass2012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</si>
</sst>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"/>
  <sheetViews>
    <sheetView workbookViewId="0">
      <selection activeCell="D10" sqref="D10"/>
    </sheetView>
  </sheetViews>
  <sheetFormatPr defaultRowHeight="14.25"/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83</v>
      </c>
      <c r="C2" s="4" t="s">
        <v>85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7" t="s">
        <v>63</v>
      </c>
      <c r="B3" s="5">
        <v>31.3</v>
      </c>
      <c r="C3" s="5">
        <f>34.4703-8.0671*(B3)+0.6586*(B3)^2</f>
        <v>427.19390399999997</v>
      </c>
      <c r="D3" s="1">
        <v>32.4</v>
      </c>
      <c r="E3" s="1">
        <f>34.4703-8.0671*(D3)+0.6586*(D3)^2</f>
        <v>464.46819600000003</v>
      </c>
      <c r="F3" s="1">
        <v>3</v>
      </c>
      <c r="G3" s="1">
        <v>0</v>
      </c>
      <c r="H3" t="s">
        <v>17</v>
      </c>
      <c r="I3">
        <v>2</v>
      </c>
      <c r="K3" t="s">
        <v>28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31</v>
      </c>
      <c r="U3" s="2">
        <v>0.08</v>
      </c>
      <c r="V3">
        <v>0</v>
      </c>
    </row>
    <row r="4" spans="1:22" ht="15.75">
      <c r="A4" s="5" t="s">
        <v>64</v>
      </c>
      <c r="B4" s="4">
        <v>11.4</v>
      </c>
      <c r="C4" s="5">
        <f t="shared" ref="C4:C5" si="0">34.4703-8.0671*(B4)+0.6586*(B4)^2</f>
        <v>28.097016000000004</v>
      </c>
      <c r="D4">
        <v>11.9</v>
      </c>
      <c r="E4" s="1">
        <f t="shared" ref="E4:E5" si="1">34.4703-8.0671*(D4)+0.6586*(D4)^2</f>
        <v>31.736156000000001</v>
      </c>
      <c r="K4" t="s">
        <v>28</v>
      </c>
      <c r="M4">
        <v>4.0999999999999996</v>
      </c>
      <c r="T4" s="3" t="s">
        <v>25</v>
      </c>
      <c r="U4" s="2">
        <v>7.0000000000000007E-2</v>
      </c>
      <c r="V4">
        <v>7</v>
      </c>
    </row>
    <row r="5" spans="1:22" ht="15.75">
      <c r="A5" s="5" t="s">
        <v>29</v>
      </c>
      <c r="B5" s="4">
        <v>27.8</v>
      </c>
      <c r="C5" s="5">
        <f t="shared" si="0"/>
        <v>319.19734399999999</v>
      </c>
      <c r="D5">
        <v>31.3</v>
      </c>
      <c r="E5" s="1">
        <f t="shared" si="1"/>
        <v>427.19390399999997</v>
      </c>
      <c r="K5" t="s">
        <v>28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/>
      <c r="B6" s="4"/>
      <c r="C6" s="4"/>
      <c r="K6" t="s">
        <v>28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/>
      <c r="B7" s="4"/>
      <c r="C7" s="4"/>
      <c r="K7" t="s">
        <v>28</v>
      </c>
      <c r="M7">
        <v>3.2</v>
      </c>
      <c r="T7" t="s">
        <v>14</v>
      </c>
      <c r="U7" s="2">
        <v>0.03</v>
      </c>
      <c r="V7">
        <v>0</v>
      </c>
    </row>
    <row r="8" spans="1:22">
      <c r="A8" s="4"/>
      <c r="B8" s="4"/>
      <c r="C8" s="4"/>
      <c r="K8" t="s">
        <v>39</v>
      </c>
      <c r="M8">
        <v>4.8</v>
      </c>
    </row>
    <row r="9" spans="1:22" ht="15.75">
      <c r="A9" s="5"/>
      <c r="B9" s="4"/>
      <c r="C9" s="4"/>
    </row>
    <row r="10" spans="1:22" ht="15.75">
      <c r="A10" s="5"/>
      <c r="B10" s="4"/>
      <c r="C10" s="4"/>
      <c r="G10" s="6"/>
    </row>
    <row r="11" spans="1:22">
      <c r="A11" s="4"/>
      <c r="B11" s="4"/>
      <c r="C11" s="4"/>
    </row>
    <row r="12" spans="1:22" ht="15.75">
      <c r="A12" s="5"/>
      <c r="B12" s="4"/>
      <c r="C12" s="4"/>
    </row>
    <row r="13" spans="1:22" ht="15.75">
      <c r="A13" s="5"/>
      <c r="B13" s="4"/>
      <c r="C13" s="4"/>
    </row>
    <row r="14" spans="1:22" ht="15.75">
      <c r="A14" s="5"/>
    </row>
    <row r="15" spans="1:22" ht="15.75">
      <c r="A15" s="5"/>
    </row>
    <row r="16" spans="1:22" ht="15.75">
      <c r="A16" s="7"/>
    </row>
    <row r="17" spans="1:1" ht="15.75">
      <c r="A17" s="5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9"/>
  <sheetViews>
    <sheetView tabSelected="1" workbookViewId="0">
      <selection activeCell="L32" sqref="L32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84</v>
      </c>
      <c r="D2" t="s">
        <v>3</v>
      </c>
      <c r="E2" t="s">
        <v>82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63</v>
      </c>
      <c r="B3">
        <v>37.200000000000003</v>
      </c>
      <c r="C3">
        <f>34.4703-8.0671*(B3)+0.6586*(B3)^2</f>
        <v>645.77120400000013</v>
      </c>
      <c r="D3">
        <v>37.9</v>
      </c>
      <c r="E3">
        <f>34.4703-8.0671*(D3)+0.6586*(D3)^2</f>
        <v>674.74683599999992</v>
      </c>
      <c r="F3">
        <v>4</v>
      </c>
      <c r="H3">
        <v>0</v>
      </c>
      <c r="K3" t="s">
        <v>35</v>
      </c>
      <c r="L3">
        <v>4</v>
      </c>
      <c r="N3" t="s">
        <v>48</v>
      </c>
      <c r="O3">
        <v>4</v>
      </c>
      <c r="P3">
        <v>12</v>
      </c>
      <c r="Q3" t="s">
        <v>53</v>
      </c>
      <c r="R3">
        <v>8</v>
      </c>
      <c r="S3">
        <v>81</v>
      </c>
      <c r="T3" t="s">
        <v>31</v>
      </c>
      <c r="U3">
        <v>30</v>
      </c>
      <c r="V3">
        <v>0</v>
      </c>
    </row>
    <row r="4" spans="1:22">
      <c r="K4" t="s">
        <v>48</v>
      </c>
      <c r="L4">
        <v>3.5</v>
      </c>
      <c r="M4">
        <v>4.8</v>
      </c>
    </row>
    <row r="5" spans="1:22">
      <c r="K5" t="s">
        <v>55</v>
      </c>
      <c r="L5">
        <v>3.8</v>
      </c>
    </row>
    <row r="6" spans="1:22">
      <c r="K6" t="s">
        <v>28</v>
      </c>
      <c r="M6">
        <v>4.5999999999999996</v>
      </c>
    </row>
    <row r="7" spans="1:22">
      <c r="K7" t="s">
        <v>28</v>
      </c>
      <c r="M7">
        <v>3.6</v>
      </c>
    </row>
    <row r="8" spans="1:22">
      <c r="K8" t="s">
        <v>41</v>
      </c>
      <c r="M8">
        <v>3</v>
      </c>
    </row>
    <row r="9" spans="1:22">
      <c r="K9" t="s">
        <v>28</v>
      </c>
      <c r="M9">
        <v>3.1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"/>
  <sheetViews>
    <sheetView workbookViewId="0">
      <selection activeCell="G7" sqref="G7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18</v>
      </c>
      <c r="B3">
        <v>41.2</v>
      </c>
      <c r="C3">
        <f>34.4703-8.0671*(B3)+0.6586*(B3)^2</f>
        <v>820.03976400000022</v>
      </c>
      <c r="D3">
        <v>41.7</v>
      </c>
      <c r="E3">
        <f>34.4703-8.0671*(D3)+0.6586*(D3)^2</f>
        <v>843.30518400000005</v>
      </c>
      <c r="F3">
        <v>0</v>
      </c>
      <c r="H3">
        <v>0</v>
      </c>
      <c r="K3" t="s">
        <v>28</v>
      </c>
      <c r="M3">
        <v>3.6</v>
      </c>
      <c r="N3" t="s">
        <v>35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20</v>
      </c>
      <c r="U3">
        <v>12</v>
      </c>
      <c r="V3">
        <v>10</v>
      </c>
    </row>
    <row r="4" spans="1:22">
      <c r="A4" t="s">
        <v>63</v>
      </c>
      <c r="B4">
        <v>19.399999999999999</v>
      </c>
      <c r="C4">
        <f>34.4703-8.0671*(B4)+0.6586*(B4)^2</f>
        <v>125.83925599999998</v>
      </c>
      <c r="D4">
        <v>20</v>
      </c>
      <c r="E4">
        <f>34.4703-8.0671*(D4)+0.6586*(D4)^2</f>
        <v>136.56830000000002</v>
      </c>
      <c r="K4" t="s">
        <v>28</v>
      </c>
      <c r="M4">
        <v>3.2</v>
      </c>
      <c r="T4" t="s">
        <v>21</v>
      </c>
      <c r="U4">
        <v>7</v>
      </c>
      <c r="V4">
        <v>2</v>
      </c>
    </row>
    <row r="5" spans="1:22">
      <c r="K5" t="s">
        <v>28</v>
      </c>
      <c r="M5">
        <v>1.9</v>
      </c>
      <c r="T5" t="s">
        <v>22</v>
      </c>
      <c r="U5">
        <v>65</v>
      </c>
      <c r="V5">
        <v>0</v>
      </c>
    </row>
    <row r="6" spans="1:22">
      <c r="K6" t="s">
        <v>28</v>
      </c>
      <c r="M6">
        <v>2.6</v>
      </c>
    </row>
    <row r="7" spans="1:22">
      <c r="K7" t="s">
        <v>28</v>
      </c>
      <c r="M7">
        <v>3.6</v>
      </c>
    </row>
    <row r="8" spans="1:22">
      <c r="K8" t="s">
        <v>28</v>
      </c>
      <c r="M8">
        <v>3.1</v>
      </c>
    </row>
    <row r="9" spans="1:22">
      <c r="K9" t="s">
        <v>48</v>
      </c>
      <c r="L9">
        <v>4.2</v>
      </c>
    </row>
    <row r="10" spans="1:22">
      <c r="K10" t="s">
        <v>48</v>
      </c>
      <c r="L10">
        <v>3.6</v>
      </c>
      <c r="M10">
        <v>4.8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"/>
  <sheetViews>
    <sheetView workbookViewId="0">
      <selection activeCell="H11" sqref="H11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E2" t="s">
        <v>79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6" t="s">
        <v>63</v>
      </c>
      <c r="B3">
        <v>32.1</v>
      </c>
      <c r="C3">
        <f>34.4703-8.0671*(B3)+0.6586*(B3)^2</f>
        <v>454.14441599999998</v>
      </c>
      <c r="D3">
        <v>33</v>
      </c>
      <c r="E3">
        <f>34.4703-8.0671*(D3)+0.6586*(D3)^2</f>
        <v>485.47139999999996</v>
      </c>
      <c r="F3">
        <v>0</v>
      </c>
      <c r="H3">
        <v>0</v>
      </c>
      <c r="K3" t="s">
        <v>28</v>
      </c>
      <c r="M3">
        <v>2.1</v>
      </c>
      <c r="O3">
        <v>0</v>
      </c>
      <c r="P3">
        <v>23</v>
      </c>
      <c r="Q3" t="s">
        <v>24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30</v>
      </c>
      <c r="B4">
        <v>19.399999999999999</v>
      </c>
      <c r="C4">
        <f t="shared" ref="C4:C10" si="0">34.4703-8.0671*(B4)+0.6586*(B4)^2</f>
        <v>125.83925599999998</v>
      </c>
      <c r="D4">
        <v>21</v>
      </c>
      <c r="E4">
        <f t="shared" ref="E4:E10" si="1">34.4703-8.0671*(D4)+0.6586*(D4)^2</f>
        <v>155.50379999999998</v>
      </c>
      <c r="K4" t="s">
        <v>28</v>
      </c>
      <c r="M4">
        <v>3.2</v>
      </c>
      <c r="T4" t="s">
        <v>25</v>
      </c>
      <c r="U4" s="2">
        <v>0.2</v>
      </c>
      <c r="V4">
        <v>20</v>
      </c>
    </row>
    <row r="5" spans="1:22">
      <c r="A5" t="s">
        <v>63</v>
      </c>
      <c r="B5">
        <v>15.8</v>
      </c>
      <c r="C5">
        <f t="shared" si="0"/>
        <v>71.423023999999998</v>
      </c>
      <c r="D5">
        <v>17.3</v>
      </c>
      <c r="E5">
        <f t="shared" si="1"/>
        <v>92.021863999999994</v>
      </c>
      <c r="K5" t="s">
        <v>28</v>
      </c>
      <c r="M5">
        <v>2.7</v>
      </c>
      <c r="T5" t="s">
        <v>26</v>
      </c>
      <c r="V5">
        <v>0</v>
      </c>
    </row>
    <row r="6" spans="1:22">
      <c r="A6" t="s">
        <v>65</v>
      </c>
      <c r="B6">
        <v>9.6</v>
      </c>
      <c r="C6">
        <f t="shared" si="0"/>
        <v>17.722715999999998</v>
      </c>
      <c r="D6">
        <v>11.7</v>
      </c>
      <c r="E6">
        <f t="shared" si="1"/>
        <v>30.24098399999999</v>
      </c>
      <c r="K6" t="s">
        <v>28</v>
      </c>
      <c r="M6">
        <v>3.5</v>
      </c>
      <c r="T6" t="s">
        <v>27</v>
      </c>
      <c r="U6">
        <v>3</v>
      </c>
      <c r="V6">
        <v>2</v>
      </c>
    </row>
    <row r="7" spans="1:22">
      <c r="A7" t="s">
        <v>66</v>
      </c>
      <c r="B7">
        <v>17.899999999999999</v>
      </c>
      <c r="C7">
        <f t="shared" si="0"/>
        <v>101.09123599999998</v>
      </c>
      <c r="D7">
        <v>19.100000000000001</v>
      </c>
      <c r="E7">
        <f t="shared" si="1"/>
        <v>120.65255600000003</v>
      </c>
      <c r="K7" t="s">
        <v>39</v>
      </c>
      <c r="M7">
        <v>4.0999999999999996</v>
      </c>
      <c r="T7" t="s">
        <v>31</v>
      </c>
      <c r="U7">
        <v>2</v>
      </c>
      <c r="V7">
        <v>0</v>
      </c>
    </row>
    <row r="8" spans="1:22">
      <c r="A8" t="s">
        <v>66</v>
      </c>
      <c r="B8">
        <v>37.299999999999997</v>
      </c>
      <c r="C8">
        <f t="shared" si="0"/>
        <v>649.87106399999971</v>
      </c>
      <c r="D8">
        <v>39.200000000000003</v>
      </c>
      <c r="E8">
        <f t="shared" si="1"/>
        <v>730.2710840000002</v>
      </c>
      <c r="K8" t="s">
        <v>28</v>
      </c>
      <c r="M8">
        <v>3.4</v>
      </c>
    </row>
    <row r="9" spans="1:22">
      <c r="A9" t="s">
        <v>63</v>
      </c>
      <c r="B9">
        <v>33</v>
      </c>
      <c r="C9">
        <f t="shared" si="0"/>
        <v>485.47139999999996</v>
      </c>
      <c r="D9">
        <v>34.4</v>
      </c>
      <c r="E9">
        <f t="shared" si="1"/>
        <v>536.32295599999998</v>
      </c>
      <c r="K9" t="s">
        <v>52</v>
      </c>
      <c r="L9">
        <v>4.5999999999999996</v>
      </c>
    </row>
    <row r="10" spans="1:22">
      <c r="A10" t="s">
        <v>65</v>
      </c>
      <c r="B10">
        <v>29.4</v>
      </c>
      <c r="C10">
        <f t="shared" si="0"/>
        <v>366.56505599999997</v>
      </c>
      <c r="D10">
        <v>30.8</v>
      </c>
      <c r="E10">
        <f t="shared" si="1"/>
        <v>410.77792400000004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"/>
  <sheetViews>
    <sheetView workbookViewId="0">
      <selection activeCell="I9" sqref="I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E2" t="s">
        <v>79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64</v>
      </c>
      <c r="B3">
        <v>18.3</v>
      </c>
      <c r="C3">
        <f>34.4703-8.0671*(B3)+0.6586*(B3)^2</f>
        <v>107.40092400000003</v>
      </c>
      <c r="D3">
        <v>20</v>
      </c>
      <c r="E3">
        <f>34.4703-8.0671*(D3)+0.6586*(D3)^2</f>
        <v>136.56830000000002</v>
      </c>
      <c r="F3">
        <v>5</v>
      </c>
      <c r="G3">
        <v>5</v>
      </c>
      <c r="K3" t="s">
        <v>35</v>
      </c>
      <c r="L3">
        <v>2.5</v>
      </c>
      <c r="N3" t="s">
        <v>42</v>
      </c>
      <c r="O3">
        <v>8</v>
      </c>
      <c r="P3">
        <v>12</v>
      </c>
      <c r="Q3" t="s">
        <v>44</v>
      </c>
      <c r="R3">
        <v>6</v>
      </c>
      <c r="S3">
        <v>98</v>
      </c>
      <c r="T3" t="s">
        <v>31</v>
      </c>
      <c r="U3">
        <v>6</v>
      </c>
      <c r="V3">
        <v>0</v>
      </c>
    </row>
    <row r="4" spans="1:22">
      <c r="A4" t="s">
        <v>63</v>
      </c>
      <c r="B4">
        <v>41.2</v>
      </c>
      <c r="C4">
        <f t="shared" ref="C4:C7" si="0">34.4703-8.0671*(B4)+0.6586*(B4)^2</f>
        <v>820.03976400000022</v>
      </c>
      <c r="D4">
        <v>41.9</v>
      </c>
      <c r="E4">
        <f t="shared" ref="E4:E7" si="1">34.4703-8.0671*(D4)+0.6586*(D4)^2</f>
        <v>852.70355599999994</v>
      </c>
      <c r="K4" t="s">
        <v>41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63</v>
      </c>
      <c r="B5">
        <v>29.2</v>
      </c>
      <c r="C5">
        <f t="shared" si="0"/>
        <v>360.45968399999992</v>
      </c>
      <c r="D5">
        <v>30.1</v>
      </c>
      <c r="E5">
        <f t="shared" si="1"/>
        <v>388.34877600000004</v>
      </c>
      <c r="K5" t="s">
        <v>28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63</v>
      </c>
      <c r="B6">
        <v>31</v>
      </c>
      <c r="C6">
        <f t="shared" si="0"/>
        <v>417.3048</v>
      </c>
      <c r="D6">
        <v>31.8</v>
      </c>
      <c r="E6">
        <f t="shared" si="1"/>
        <v>443.93918400000001</v>
      </c>
      <c r="K6" t="s">
        <v>28</v>
      </c>
      <c r="M6">
        <v>3.8</v>
      </c>
      <c r="T6" t="s">
        <v>43</v>
      </c>
      <c r="U6">
        <v>10</v>
      </c>
      <c r="V6">
        <v>5</v>
      </c>
    </row>
    <row r="7" spans="1:22">
      <c r="A7" t="s">
        <v>66</v>
      </c>
      <c r="B7">
        <v>28.6</v>
      </c>
      <c r="C7">
        <f t="shared" si="0"/>
        <v>342.45969599999995</v>
      </c>
      <c r="D7">
        <v>29.4</v>
      </c>
      <c r="E7">
        <f t="shared" si="1"/>
        <v>366.56505599999997</v>
      </c>
      <c r="K7" t="s">
        <v>28</v>
      </c>
      <c r="M7">
        <v>2.9</v>
      </c>
    </row>
    <row r="8" spans="1:22">
      <c r="K8" t="s">
        <v>28</v>
      </c>
      <c r="M8">
        <v>3.6</v>
      </c>
    </row>
    <row r="9" spans="1:22">
      <c r="K9" t="s">
        <v>28</v>
      </c>
      <c r="M9">
        <v>2.6</v>
      </c>
    </row>
    <row r="10" spans="1:22">
      <c r="K10" t="s">
        <v>28</v>
      </c>
      <c r="M10">
        <v>4.0999999999999996</v>
      </c>
    </row>
    <row r="11" spans="1:22">
      <c r="K11" t="s">
        <v>28</v>
      </c>
      <c r="M11">
        <v>3.9</v>
      </c>
    </row>
    <row r="12" spans="1:22">
      <c r="K12" t="s">
        <v>41</v>
      </c>
      <c r="M12">
        <v>3.1</v>
      </c>
    </row>
    <row r="13" spans="1:22">
      <c r="K13" t="s">
        <v>28</v>
      </c>
      <c r="M13">
        <v>4.7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"/>
  <sheetViews>
    <sheetView workbookViewId="0">
      <selection activeCell="H9" sqref="H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E2" t="s">
        <v>79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37</v>
      </c>
      <c r="B3">
        <v>36.1</v>
      </c>
      <c r="C3">
        <f>34.4703-8.0671*(B3)+0.6586*(B3)^2</f>
        <v>601.5420959999999</v>
      </c>
      <c r="D3">
        <v>37</v>
      </c>
      <c r="E3">
        <f>34.4703-8.0671*(D3)+0.6586*(D3)^2</f>
        <v>637.61099999999988</v>
      </c>
      <c r="F3">
        <v>0</v>
      </c>
      <c r="H3" t="s">
        <v>32</v>
      </c>
      <c r="I3">
        <v>2</v>
      </c>
      <c r="K3" t="s">
        <v>28</v>
      </c>
      <c r="L3">
        <v>3.7</v>
      </c>
      <c r="N3" t="s">
        <v>46</v>
      </c>
      <c r="O3">
        <v>6</v>
      </c>
      <c r="P3">
        <v>18</v>
      </c>
      <c r="Q3" t="s">
        <v>34</v>
      </c>
      <c r="R3">
        <v>8</v>
      </c>
      <c r="S3">
        <v>102</v>
      </c>
      <c r="T3" t="s">
        <v>33</v>
      </c>
      <c r="U3">
        <v>50</v>
      </c>
      <c r="V3">
        <v>0</v>
      </c>
    </row>
    <row r="4" spans="1:22">
      <c r="A4" t="s">
        <v>23</v>
      </c>
      <c r="B4">
        <v>15.3</v>
      </c>
      <c r="C4">
        <f t="shared" ref="C4:C8" si="0">34.4703-8.0671*(B4)+0.6586*(B4)^2</f>
        <v>65.215344000000016</v>
      </c>
      <c r="D4">
        <v>16.100000000000001</v>
      </c>
      <c r="E4">
        <f t="shared" ref="E4:E8" si="1">34.4703-8.0671*(D4)+0.6586*(D4)^2</f>
        <v>75.305696000000012</v>
      </c>
      <c r="K4" t="s">
        <v>45</v>
      </c>
      <c r="L4">
        <v>3.2</v>
      </c>
      <c r="T4" t="s">
        <v>36</v>
      </c>
      <c r="U4">
        <v>20</v>
      </c>
      <c r="V4">
        <v>5</v>
      </c>
    </row>
    <row r="5" spans="1:22">
      <c r="A5" t="s">
        <v>63</v>
      </c>
      <c r="B5">
        <v>14</v>
      </c>
      <c r="C5">
        <f t="shared" si="0"/>
        <v>50.616500000000002</v>
      </c>
      <c r="D5">
        <v>15.8</v>
      </c>
      <c r="E5">
        <f t="shared" si="1"/>
        <v>71.423023999999998</v>
      </c>
      <c r="K5" t="s">
        <v>41</v>
      </c>
      <c r="M5">
        <v>2.6</v>
      </c>
      <c r="T5" t="s">
        <v>22</v>
      </c>
      <c r="U5">
        <v>10</v>
      </c>
      <c r="V5">
        <v>0</v>
      </c>
    </row>
    <row r="6" spans="1:22">
      <c r="A6" t="s">
        <v>67</v>
      </c>
      <c r="B6">
        <v>42</v>
      </c>
      <c r="C6">
        <f t="shared" si="0"/>
        <v>857.4224999999999</v>
      </c>
      <c r="D6">
        <v>42.7</v>
      </c>
      <c r="E6">
        <f t="shared" si="1"/>
        <v>890.82392400000003</v>
      </c>
      <c r="K6" t="s">
        <v>28</v>
      </c>
      <c r="M6">
        <v>2.1</v>
      </c>
    </row>
    <row r="7" spans="1:22">
      <c r="A7" t="s">
        <v>68</v>
      </c>
      <c r="B7">
        <v>36.299999999999997</v>
      </c>
      <c r="C7">
        <f t="shared" si="0"/>
        <v>609.46520399999986</v>
      </c>
      <c r="D7">
        <v>37.9</v>
      </c>
      <c r="E7">
        <f t="shared" si="1"/>
        <v>674.74683599999992</v>
      </c>
      <c r="K7" t="s">
        <v>28</v>
      </c>
      <c r="M7">
        <v>1.8</v>
      </c>
    </row>
    <row r="8" spans="1:22">
      <c r="A8" t="s">
        <v>45</v>
      </c>
      <c r="B8">
        <v>19.8</v>
      </c>
      <c r="C8">
        <f t="shared" si="0"/>
        <v>132.93926400000001</v>
      </c>
      <c r="D8">
        <v>21</v>
      </c>
      <c r="E8">
        <f t="shared" si="1"/>
        <v>155.50379999999998</v>
      </c>
      <c r="K8" t="s">
        <v>28</v>
      </c>
      <c r="M8">
        <v>2.2999999999999998</v>
      </c>
    </row>
    <row r="9" spans="1:22">
      <c r="K9" t="s">
        <v>28</v>
      </c>
      <c r="M9">
        <v>3.6</v>
      </c>
    </row>
    <row r="10" spans="1:22">
      <c r="K10" t="s">
        <v>45</v>
      </c>
      <c r="M10">
        <v>4.0999999999999996</v>
      </c>
    </row>
    <row r="11" spans="1:22">
      <c r="K11" t="s">
        <v>47</v>
      </c>
      <c r="M11">
        <v>1.8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3"/>
  <sheetViews>
    <sheetView workbookViewId="0">
      <selection activeCell="H14" sqref="H14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E2" t="s">
        <v>80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68</v>
      </c>
      <c r="B3">
        <v>38.200000000000003</v>
      </c>
      <c r="C3">
        <f>34.4703-8.0671*(B3)+0.6586*(B3)^2</f>
        <v>687.36254400000007</v>
      </c>
      <c r="D3">
        <v>39.6</v>
      </c>
      <c r="E3">
        <f>34.4703-8.0671*(D3)+0.6586*(D3)^2</f>
        <v>747.803316</v>
      </c>
      <c r="F3">
        <v>0</v>
      </c>
      <c r="H3" t="s">
        <v>32</v>
      </c>
      <c r="I3">
        <v>1</v>
      </c>
      <c r="K3" t="s">
        <v>28</v>
      </c>
      <c r="L3">
        <v>4.2</v>
      </c>
      <c r="N3">
        <v>0</v>
      </c>
      <c r="O3">
        <v>21</v>
      </c>
      <c r="P3">
        <v>41</v>
      </c>
      <c r="Q3" t="s">
        <v>38</v>
      </c>
      <c r="R3">
        <v>10</v>
      </c>
      <c r="S3">
        <v>62</v>
      </c>
      <c r="T3" t="s">
        <v>60</v>
      </c>
      <c r="U3">
        <v>14</v>
      </c>
      <c r="V3">
        <v>5</v>
      </c>
    </row>
    <row r="4" spans="1:22">
      <c r="A4" t="s">
        <v>63</v>
      </c>
      <c r="B4">
        <v>26</v>
      </c>
      <c r="C4">
        <f t="shared" ref="C4:C13" si="0">34.4703-8.0671*(B4)+0.6586*(B4)^2</f>
        <v>269.9393</v>
      </c>
      <c r="D4">
        <v>27.4</v>
      </c>
      <c r="E4">
        <f t="shared" ref="E4:E13" si="1">34.4703-8.0671*(D4)+0.6586*(D4)^2</f>
        <v>307.88229599999988</v>
      </c>
      <c r="K4" t="s">
        <v>28</v>
      </c>
      <c r="M4">
        <v>3.3</v>
      </c>
      <c r="T4" t="s">
        <v>26</v>
      </c>
      <c r="U4">
        <v>56</v>
      </c>
      <c r="V4">
        <v>5</v>
      </c>
    </row>
    <row r="5" spans="1:22">
      <c r="A5" t="s">
        <v>69</v>
      </c>
      <c r="B5">
        <v>41.6</v>
      </c>
      <c r="C5">
        <f t="shared" si="0"/>
        <v>838.62575600000014</v>
      </c>
      <c r="D5">
        <v>42</v>
      </c>
      <c r="E5">
        <f t="shared" si="1"/>
        <v>857.4224999999999</v>
      </c>
      <c r="K5" t="s">
        <v>28</v>
      </c>
      <c r="M5">
        <v>1.9</v>
      </c>
      <c r="T5" t="s">
        <v>31</v>
      </c>
      <c r="U5">
        <v>12</v>
      </c>
      <c r="V5">
        <v>2</v>
      </c>
    </row>
    <row r="6" spans="1:22">
      <c r="A6" t="s">
        <v>69</v>
      </c>
      <c r="B6">
        <v>18.399999999999999</v>
      </c>
      <c r="C6">
        <f t="shared" si="0"/>
        <v>109.01127599999998</v>
      </c>
      <c r="D6">
        <v>18.8</v>
      </c>
      <c r="E6">
        <f t="shared" si="1"/>
        <v>115.58440400000001</v>
      </c>
      <c r="K6" t="s">
        <v>28</v>
      </c>
      <c r="M6">
        <v>2.4</v>
      </c>
      <c r="T6" t="s">
        <v>61</v>
      </c>
      <c r="U6">
        <v>3</v>
      </c>
      <c r="V6">
        <v>0</v>
      </c>
    </row>
    <row r="7" spans="1:22">
      <c r="A7" t="s">
        <v>63</v>
      </c>
      <c r="B7">
        <v>12</v>
      </c>
      <c r="C7">
        <f t="shared" si="0"/>
        <v>32.503499999999995</v>
      </c>
      <c r="D7">
        <v>13.2</v>
      </c>
      <c r="E7">
        <f t="shared" si="1"/>
        <v>42.739044000000007</v>
      </c>
      <c r="K7" t="s">
        <v>28</v>
      </c>
      <c r="M7">
        <v>4.5999999999999996</v>
      </c>
      <c r="T7" t="s">
        <v>62</v>
      </c>
      <c r="U7">
        <v>7</v>
      </c>
      <c r="V7">
        <v>0</v>
      </c>
    </row>
    <row r="8" spans="1:22">
      <c r="A8" t="s">
        <v>63</v>
      </c>
      <c r="B8">
        <v>9.8000000000000007</v>
      </c>
      <c r="C8">
        <f t="shared" si="0"/>
        <v>18.664664000000009</v>
      </c>
      <c r="D8">
        <v>11.2</v>
      </c>
      <c r="E8">
        <f t="shared" si="1"/>
        <v>26.733563999999994</v>
      </c>
      <c r="K8" t="s">
        <v>41</v>
      </c>
      <c r="M8">
        <v>2.6</v>
      </c>
    </row>
    <row r="9" spans="1:22">
      <c r="A9" t="s">
        <v>63</v>
      </c>
      <c r="B9">
        <v>37.6</v>
      </c>
      <c r="C9">
        <f t="shared" si="0"/>
        <v>662.24967600000002</v>
      </c>
      <c r="D9">
        <v>38.4</v>
      </c>
      <c r="E9">
        <f t="shared" si="1"/>
        <v>695.83887599999991</v>
      </c>
      <c r="K9" t="s">
        <v>54</v>
      </c>
      <c r="M9">
        <v>1.8</v>
      </c>
    </row>
    <row r="10" spans="1:22">
      <c r="A10" t="s">
        <v>63</v>
      </c>
      <c r="B10">
        <v>24.3</v>
      </c>
      <c r="C10">
        <f t="shared" si="0"/>
        <v>227.33648399999998</v>
      </c>
      <c r="D10">
        <v>25.9</v>
      </c>
      <c r="E10">
        <f t="shared" si="1"/>
        <v>267.32787599999995</v>
      </c>
      <c r="K10" t="s">
        <v>55</v>
      </c>
      <c r="L10">
        <v>4.2</v>
      </c>
    </row>
    <row r="11" spans="1:22">
      <c r="A11" t="s">
        <v>70</v>
      </c>
      <c r="B11">
        <v>5.6</v>
      </c>
      <c r="C11">
        <f t="shared" si="0"/>
        <v>9.9482360000000014</v>
      </c>
      <c r="D11">
        <v>7.2</v>
      </c>
      <c r="E11">
        <f t="shared" si="1"/>
        <v>10.529004</v>
      </c>
      <c r="K11" t="s">
        <v>55</v>
      </c>
      <c r="L11">
        <v>3.8</v>
      </c>
    </row>
    <row r="12" spans="1:22">
      <c r="A12" t="s">
        <v>70</v>
      </c>
      <c r="B12">
        <v>5.2</v>
      </c>
      <c r="C12">
        <f t="shared" si="0"/>
        <v>10.329924000000002</v>
      </c>
      <c r="D12">
        <v>7.5</v>
      </c>
      <c r="E12">
        <f t="shared" si="1"/>
        <v>11.013300000000001</v>
      </c>
    </row>
    <row r="13" spans="1:22">
      <c r="A13" t="s">
        <v>70</v>
      </c>
      <c r="B13">
        <v>6.3</v>
      </c>
      <c r="C13">
        <f t="shared" si="0"/>
        <v>9.7874039999999987</v>
      </c>
      <c r="D13">
        <v>8.1</v>
      </c>
      <c r="E13">
        <f t="shared" si="1"/>
        <v>12.337536000000007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2"/>
  <sheetViews>
    <sheetView workbookViewId="0">
      <selection activeCell="G8" sqref="G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E2" t="s">
        <v>81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55</v>
      </c>
      <c r="B3">
        <v>40.200000000000003</v>
      </c>
      <c r="C3">
        <f>34.4703-8.0671*(B3)+0.6586*(B3)^2</f>
        <v>774.49682399999995</v>
      </c>
      <c r="D3">
        <v>40.9</v>
      </c>
      <c r="E3">
        <f>34.4703-8.0671*(D3)+0.6586*(D3)^2</f>
        <v>806.23857599999997</v>
      </c>
      <c r="F3">
        <v>4</v>
      </c>
      <c r="G3">
        <v>4</v>
      </c>
      <c r="H3">
        <v>0</v>
      </c>
      <c r="K3" t="s">
        <v>40</v>
      </c>
      <c r="M3">
        <v>4.0999999999999996</v>
      </c>
      <c r="N3" t="s">
        <v>35</v>
      </c>
      <c r="O3">
        <v>3</v>
      </c>
      <c r="P3">
        <v>27</v>
      </c>
      <c r="Q3" t="s">
        <v>44</v>
      </c>
      <c r="R3">
        <v>14</v>
      </c>
      <c r="S3">
        <v>109</v>
      </c>
      <c r="T3" t="s">
        <v>43</v>
      </c>
      <c r="U3">
        <v>40</v>
      </c>
      <c r="V3">
        <v>10</v>
      </c>
    </row>
    <row r="4" spans="1:22">
      <c r="A4" t="s">
        <v>56</v>
      </c>
      <c r="B4">
        <v>18.399999999999999</v>
      </c>
      <c r="C4">
        <f t="shared" ref="C4:C8" si="0">34.4703-8.0671*(B4)+0.6586*(B4)^2</f>
        <v>109.01127599999998</v>
      </c>
      <c r="D4">
        <v>20</v>
      </c>
      <c r="E4">
        <f t="shared" ref="E4:E8" si="1">34.4703-8.0671*(D4)+0.6586*(D4)^2</f>
        <v>136.56830000000002</v>
      </c>
      <c r="K4" t="s">
        <v>40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56</v>
      </c>
      <c r="B5">
        <v>17.399999999999999</v>
      </c>
      <c r="C5">
        <f t="shared" si="0"/>
        <v>93.50049599999997</v>
      </c>
      <c r="D5">
        <v>19.100000000000001</v>
      </c>
      <c r="E5">
        <f t="shared" si="1"/>
        <v>120.65255600000003</v>
      </c>
      <c r="K5" t="s">
        <v>28</v>
      </c>
      <c r="M5">
        <v>2.8</v>
      </c>
    </row>
    <row r="6" spans="1:22">
      <c r="A6" t="s">
        <v>45</v>
      </c>
      <c r="B6">
        <v>17.2</v>
      </c>
      <c r="C6">
        <f t="shared" si="0"/>
        <v>90.556403999999986</v>
      </c>
      <c r="D6">
        <v>18.7</v>
      </c>
      <c r="E6">
        <f t="shared" si="1"/>
        <v>113.92136399999998</v>
      </c>
      <c r="K6" t="s">
        <v>41</v>
      </c>
      <c r="M6">
        <v>3.3</v>
      </c>
    </row>
    <row r="7" spans="1:22">
      <c r="A7" t="s">
        <v>63</v>
      </c>
      <c r="B7">
        <v>36.200000000000003</v>
      </c>
      <c r="C7">
        <f t="shared" si="0"/>
        <v>605.49706400000014</v>
      </c>
      <c r="D7">
        <v>36.700000000000003</v>
      </c>
      <c r="E7">
        <f t="shared" si="1"/>
        <v>625.46948400000008</v>
      </c>
      <c r="K7" t="s">
        <v>28</v>
      </c>
      <c r="M7">
        <v>3</v>
      </c>
    </row>
    <row r="8" spans="1:22">
      <c r="A8" t="s">
        <v>63</v>
      </c>
      <c r="B8">
        <v>14</v>
      </c>
      <c r="C8">
        <f t="shared" si="0"/>
        <v>50.616500000000002</v>
      </c>
      <c r="D8">
        <v>14.8</v>
      </c>
      <c r="E8">
        <f t="shared" si="1"/>
        <v>59.336963999999995</v>
      </c>
      <c r="K8" t="s">
        <v>28</v>
      </c>
      <c r="M8">
        <v>3.2</v>
      </c>
    </row>
    <row r="9" spans="1:22">
      <c r="K9" t="s">
        <v>45</v>
      </c>
      <c r="L9">
        <v>4.9000000000000004</v>
      </c>
    </row>
    <row r="10" spans="1:22">
      <c r="K10" t="s">
        <v>56</v>
      </c>
      <c r="L10">
        <v>4.5999999999999996</v>
      </c>
    </row>
    <row r="11" spans="1:22">
      <c r="K11" t="s">
        <v>56</v>
      </c>
      <c r="L11">
        <v>3.8</v>
      </c>
    </row>
    <row r="12" spans="1:22">
      <c r="K12" t="s">
        <v>55</v>
      </c>
      <c r="L12">
        <v>4.0999999999999996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8"/>
  <sheetViews>
    <sheetView workbookViewId="0">
      <selection activeCell="H20" sqref="H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85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71</v>
      </c>
      <c r="B3">
        <v>18.399999999999999</v>
      </c>
      <c r="C3">
        <f>34.4703-8.0671*(B3)+0.6586*(B3)^2</f>
        <v>109.01127599999998</v>
      </c>
      <c r="D3">
        <v>19.8</v>
      </c>
      <c r="E3">
        <f>34.4703-8.0671*(D3)+0.6586*(D3)^2</f>
        <v>132.93926400000001</v>
      </c>
      <c r="F3">
        <v>6</v>
      </c>
      <c r="G3">
        <v>6</v>
      </c>
      <c r="H3">
        <v>0</v>
      </c>
      <c r="I3">
        <v>0</v>
      </c>
      <c r="J3">
        <v>0</v>
      </c>
      <c r="K3" t="s">
        <v>48</v>
      </c>
      <c r="L3">
        <v>2.5</v>
      </c>
      <c r="M3">
        <v>2.9</v>
      </c>
      <c r="N3" t="s">
        <v>35</v>
      </c>
      <c r="O3">
        <v>3</v>
      </c>
      <c r="P3">
        <v>18</v>
      </c>
      <c r="Q3" t="s">
        <v>49</v>
      </c>
      <c r="R3">
        <v>16</v>
      </c>
      <c r="S3">
        <v>64</v>
      </c>
      <c r="T3" t="s">
        <v>31</v>
      </c>
      <c r="U3">
        <v>30</v>
      </c>
      <c r="V3">
        <v>10</v>
      </c>
    </row>
    <row r="4" spans="1:22">
      <c r="A4" t="s">
        <v>71</v>
      </c>
      <c r="B4">
        <v>41.8</v>
      </c>
      <c r="C4">
        <f t="shared" ref="C4:C18" si="0">34.4703-8.0671*(B4)+0.6586*(B4)^2</f>
        <v>847.9977839999998</v>
      </c>
      <c r="D4">
        <v>42.3</v>
      </c>
      <c r="E4">
        <f t="shared" ref="E4:E18" si="1">34.4703-8.0671*(D4)+0.6586*(D4)^2</f>
        <v>871.65836399999989</v>
      </c>
      <c r="K4" t="s">
        <v>48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63</v>
      </c>
      <c r="B5">
        <v>24.7</v>
      </c>
      <c r="C5">
        <f t="shared" si="0"/>
        <v>237.01820399999997</v>
      </c>
      <c r="D5">
        <v>25.8</v>
      </c>
      <c r="E5">
        <f t="shared" si="1"/>
        <v>264.72962399999994</v>
      </c>
      <c r="K5" t="s">
        <v>28</v>
      </c>
      <c r="L5">
        <v>2.4</v>
      </c>
      <c r="M5">
        <v>2.9</v>
      </c>
    </row>
    <row r="6" spans="1:22">
      <c r="A6" t="s">
        <v>72</v>
      </c>
      <c r="B6">
        <v>5.6</v>
      </c>
      <c r="C6">
        <f t="shared" si="0"/>
        <v>9.9482360000000014</v>
      </c>
      <c r="D6">
        <v>7.3</v>
      </c>
      <c r="E6">
        <f t="shared" si="1"/>
        <v>10.677264000000001</v>
      </c>
      <c r="K6" t="s">
        <v>28</v>
      </c>
      <c r="L6">
        <v>1.5</v>
      </c>
      <c r="M6">
        <v>1.8</v>
      </c>
    </row>
    <row r="7" spans="1:22">
      <c r="A7" s="6" t="s">
        <v>70</v>
      </c>
      <c r="B7">
        <v>6.3</v>
      </c>
      <c r="C7">
        <f t="shared" si="0"/>
        <v>9.7874039999999987</v>
      </c>
      <c r="D7">
        <v>7.1</v>
      </c>
      <c r="E7">
        <f t="shared" si="1"/>
        <v>10.393915999999997</v>
      </c>
      <c r="K7" t="s">
        <v>28</v>
      </c>
      <c r="M7">
        <v>2.6</v>
      </c>
    </row>
    <row r="8" spans="1:22">
      <c r="A8" t="s">
        <v>70</v>
      </c>
      <c r="B8">
        <v>5.9</v>
      </c>
      <c r="C8">
        <f t="shared" si="0"/>
        <v>9.8002759999999967</v>
      </c>
      <c r="D8">
        <v>7.3</v>
      </c>
      <c r="E8">
        <f t="shared" si="1"/>
        <v>10.677264000000001</v>
      </c>
      <c r="K8" t="s">
        <v>28</v>
      </c>
      <c r="M8">
        <v>4.5999999999999996</v>
      </c>
    </row>
    <row r="9" spans="1:22">
      <c r="A9" t="s">
        <v>63</v>
      </c>
      <c r="B9">
        <v>29.1</v>
      </c>
      <c r="C9">
        <f t="shared" si="0"/>
        <v>357.42675600000001</v>
      </c>
      <c r="D9">
        <v>30.4</v>
      </c>
      <c r="E9">
        <f t="shared" si="1"/>
        <v>397.88223599999992</v>
      </c>
      <c r="K9" t="s">
        <v>50</v>
      </c>
      <c r="L9">
        <v>4.5999999999999996</v>
      </c>
    </row>
    <row r="10" spans="1:22">
      <c r="A10" t="s">
        <v>73</v>
      </c>
      <c r="B10">
        <v>18.5</v>
      </c>
      <c r="C10">
        <f t="shared" si="0"/>
        <v>110.63479999999998</v>
      </c>
      <c r="D10">
        <v>19.2</v>
      </c>
      <c r="E10">
        <f t="shared" si="1"/>
        <v>122.36828399999999</v>
      </c>
      <c r="K10" t="s">
        <v>28</v>
      </c>
      <c r="L10">
        <v>4.8</v>
      </c>
    </row>
    <row r="11" spans="1:22">
      <c r="A11" t="s">
        <v>73</v>
      </c>
      <c r="B11">
        <v>18.899999999999999</v>
      </c>
      <c r="C11">
        <f t="shared" si="0"/>
        <v>117.26061599999994</v>
      </c>
      <c r="D11">
        <v>19.7</v>
      </c>
      <c r="E11">
        <f t="shared" si="1"/>
        <v>131.14450399999998</v>
      </c>
    </row>
    <row r="12" spans="1:22">
      <c r="A12" t="s">
        <v>74</v>
      </c>
      <c r="B12">
        <v>15.2</v>
      </c>
      <c r="C12">
        <f t="shared" si="0"/>
        <v>64.013323999999983</v>
      </c>
      <c r="D12">
        <v>16.100000000000001</v>
      </c>
      <c r="E12">
        <f t="shared" si="1"/>
        <v>75.305696000000012</v>
      </c>
    </row>
    <row r="13" spans="1:22">
      <c r="A13" t="s">
        <v>72</v>
      </c>
      <c r="B13">
        <v>6.2</v>
      </c>
      <c r="C13">
        <f t="shared" si="0"/>
        <v>9.7708639999999995</v>
      </c>
      <c r="D13">
        <v>7.7</v>
      </c>
      <c r="E13">
        <f t="shared" si="1"/>
        <v>11.402024000000004</v>
      </c>
    </row>
    <row r="14" spans="1:22">
      <c r="A14" t="s">
        <v>72</v>
      </c>
      <c r="B14">
        <v>5.8</v>
      </c>
      <c r="C14">
        <f t="shared" si="0"/>
        <v>9.8364240000000045</v>
      </c>
      <c r="D14">
        <v>6.7</v>
      </c>
      <c r="E14">
        <f t="shared" si="1"/>
        <v>9.9852839999999965</v>
      </c>
    </row>
    <row r="15" spans="1:22">
      <c r="A15" t="s">
        <v>74</v>
      </c>
      <c r="B15">
        <v>11</v>
      </c>
      <c r="C15">
        <f t="shared" si="0"/>
        <v>25.422799999999988</v>
      </c>
      <c r="D15">
        <v>12.4</v>
      </c>
      <c r="E15">
        <f t="shared" si="1"/>
        <v>35.704595999999995</v>
      </c>
    </row>
    <row r="16" spans="1:22">
      <c r="A16" t="s">
        <v>70</v>
      </c>
      <c r="B16">
        <v>6.3</v>
      </c>
      <c r="C16">
        <f t="shared" si="0"/>
        <v>9.7874039999999987</v>
      </c>
      <c r="D16">
        <v>7.1</v>
      </c>
      <c r="E16">
        <f t="shared" si="1"/>
        <v>10.393915999999997</v>
      </c>
    </row>
    <row r="17" spans="1:5">
      <c r="A17" t="s">
        <v>75</v>
      </c>
      <c r="B17">
        <v>13.3</v>
      </c>
      <c r="C17">
        <f t="shared" si="0"/>
        <v>43.677623999999994</v>
      </c>
      <c r="D17">
        <v>13.9</v>
      </c>
      <c r="E17">
        <f t="shared" si="1"/>
        <v>49.585716000000005</v>
      </c>
    </row>
    <row r="18" spans="1:5">
      <c r="A18" t="s">
        <v>75</v>
      </c>
      <c r="B18">
        <v>15.5</v>
      </c>
      <c r="C18">
        <f t="shared" si="0"/>
        <v>67.658899999999988</v>
      </c>
      <c r="D18">
        <v>16.2</v>
      </c>
      <c r="E18">
        <f t="shared" si="1"/>
        <v>76.62626400000002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2"/>
  <sheetViews>
    <sheetView workbookViewId="0">
      <selection activeCell="H18" sqref="H1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83</v>
      </c>
      <c r="C2" t="s">
        <v>86</v>
      </c>
      <c r="D2" t="s">
        <v>3</v>
      </c>
      <c r="E2" t="s">
        <v>80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77</v>
      </c>
      <c r="B3">
        <v>37.299999999999997</v>
      </c>
      <c r="C3">
        <f>34.4703-8.0671*(B3)+0.6586*(B3)^2</f>
        <v>649.87106399999971</v>
      </c>
      <c r="D3">
        <v>37.9</v>
      </c>
      <c r="E3">
        <f>34.4703-8.0671*(D3)+0.6586*(D3)^2</f>
        <v>674.74683599999992</v>
      </c>
      <c r="F3">
        <v>1</v>
      </c>
      <c r="G3">
        <v>1</v>
      </c>
      <c r="H3">
        <v>0</v>
      </c>
      <c r="K3" t="s">
        <v>48</v>
      </c>
      <c r="L3">
        <v>4.3</v>
      </c>
      <c r="M3">
        <v>4.8</v>
      </c>
      <c r="N3" t="s">
        <v>48</v>
      </c>
      <c r="O3">
        <v>7</v>
      </c>
      <c r="P3">
        <v>13</v>
      </c>
      <c r="Q3" t="s">
        <v>44</v>
      </c>
      <c r="R3">
        <v>10</v>
      </c>
      <c r="S3">
        <v>56</v>
      </c>
      <c r="T3" t="s">
        <v>31</v>
      </c>
      <c r="U3">
        <v>10</v>
      </c>
      <c r="V3">
        <v>2</v>
      </c>
    </row>
    <row r="4" spans="1:22">
      <c r="A4" t="s">
        <v>76</v>
      </c>
      <c r="B4">
        <v>19.399999999999999</v>
      </c>
      <c r="C4">
        <f t="shared" ref="C4:C11" si="0">34.4703-8.0671*(B4)+0.6586*(B4)^2</f>
        <v>125.83925599999998</v>
      </c>
      <c r="D4">
        <v>20.100000000000001</v>
      </c>
      <c r="E4">
        <f t="shared" ref="E4:E11" si="1">34.4703-8.0671*(D4)+0.6586*(D4)^2</f>
        <v>138.40257599999998</v>
      </c>
      <c r="K4" t="s">
        <v>19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76</v>
      </c>
      <c r="B5">
        <v>21</v>
      </c>
      <c r="C5">
        <f t="shared" si="0"/>
        <v>155.50379999999998</v>
      </c>
      <c r="D5">
        <v>21.8</v>
      </c>
      <c r="E5">
        <f t="shared" si="1"/>
        <v>171.600584</v>
      </c>
      <c r="K5" t="s">
        <v>51</v>
      </c>
      <c r="L5">
        <v>4.9000000000000004</v>
      </c>
    </row>
    <row r="6" spans="1:22">
      <c r="A6" t="s">
        <v>66</v>
      </c>
      <c r="B6">
        <v>38.700000000000003</v>
      </c>
      <c r="C6">
        <f t="shared" si="0"/>
        <v>708.65216400000008</v>
      </c>
      <c r="D6">
        <v>39.4</v>
      </c>
      <c r="E6">
        <f t="shared" si="1"/>
        <v>739.01085599999988</v>
      </c>
      <c r="K6" t="s">
        <v>58</v>
      </c>
      <c r="L6">
        <v>4.8</v>
      </c>
      <c r="M6">
        <v>0</v>
      </c>
    </row>
    <row r="7" spans="1:22">
      <c r="A7" t="s">
        <v>66</v>
      </c>
      <c r="B7">
        <v>38.299999999999997</v>
      </c>
      <c r="C7">
        <f t="shared" si="0"/>
        <v>691.59412399999997</v>
      </c>
      <c r="D7">
        <v>39.1</v>
      </c>
      <c r="E7">
        <f t="shared" si="1"/>
        <v>725.92095600000005</v>
      </c>
      <c r="K7" t="s">
        <v>57</v>
      </c>
      <c r="L7">
        <v>2.4</v>
      </c>
      <c r="M7">
        <v>3.9</v>
      </c>
    </row>
    <row r="8" spans="1:22">
      <c r="A8" t="s">
        <v>70</v>
      </c>
      <c r="B8">
        <v>6.3</v>
      </c>
      <c r="C8">
        <f t="shared" si="0"/>
        <v>9.7874039999999987</v>
      </c>
      <c r="D8">
        <v>6.9</v>
      </c>
      <c r="E8">
        <f t="shared" si="1"/>
        <v>10.163256000000004</v>
      </c>
      <c r="K8" t="s">
        <v>59</v>
      </c>
      <c r="L8">
        <v>4.8</v>
      </c>
    </row>
    <row r="9" spans="1:22">
      <c r="A9" t="s">
        <v>78</v>
      </c>
      <c r="B9">
        <v>5.2</v>
      </c>
      <c r="C9">
        <f t="shared" si="0"/>
        <v>10.329924000000002</v>
      </c>
      <c r="D9">
        <v>5.6</v>
      </c>
      <c r="E9">
        <f t="shared" si="1"/>
        <v>9.9482360000000014</v>
      </c>
      <c r="K9" t="s">
        <v>28</v>
      </c>
      <c r="M9">
        <v>2.8</v>
      </c>
    </row>
    <row r="10" spans="1:22">
      <c r="A10" t="s">
        <v>70</v>
      </c>
      <c r="B10">
        <v>5.7</v>
      </c>
      <c r="C10">
        <f t="shared" si="0"/>
        <v>9.8857440000000025</v>
      </c>
      <c r="D10">
        <v>6.4</v>
      </c>
      <c r="E10">
        <f t="shared" si="1"/>
        <v>9.8171160000000022</v>
      </c>
      <c r="K10" t="s">
        <v>28</v>
      </c>
      <c r="M10">
        <v>2.6</v>
      </c>
    </row>
    <row r="11" spans="1:22">
      <c r="A11" t="s">
        <v>66</v>
      </c>
      <c r="B11">
        <v>14.2</v>
      </c>
      <c r="C11">
        <f t="shared" si="0"/>
        <v>52.717583999999988</v>
      </c>
      <c r="D11">
        <v>15.1</v>
      </c>
      <c r="E11">
        <f t="shared" si="1"/>
        <v>62.824476000000004</v>
      </c>
      <c r="K11" t="s">
        <v>28</v>
      </c>
      <c r="M11">
        <v>2.9</v>
      </c>
    </row>
    <row r="12" spans="1:22">
      <c r="K12" t="s">
        <v>28</v>
      </c>
      <c r="M12">
        <v>3.2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2024-07-22T22:15:07Z</dcterms:modified>
</cp:coreProperties>
</file>